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  <c r="D3" i="1" s="1"/>
  <c r="B14" i="2"/>
  <c r="C14" i="2"/>
  <c r="F14" i="2"/>
  <c r="B15" i="2"/>
  <c r="E15" i="2"/>
  <c r="J15" i="2"/>
  <c r="D16" i="2"/>
  <c r="I16" i="2"/>
  <c r="B17" i="2"/>
  <c r="C17" i="2"/>
  <c r="H17" i="2"/>
  <c r="B18" i="2"/>
  <c r="G18" i="2"/>
  <c r="J18" i="2"/>
  <c r="F19" i="2"/>
  <c r="I19" i="2"/>
  <c r="E20" i="2"/>
  <c r="H20" i="2"/>
  <c r="D21" i="2"/>
  <c r="G21" i="2"/>
  <c r="D13" i="2"/>
  <c r="G13" i="2"/>
  <c r="C2" i="2"/>
  <c r="C13" i="2" s="1"/>
  <c r="D2" i="2"/>
  <c r="E2" i="2"/>
  <c r="E13" i="2" s="1"/>
  <c r="F2" i="2"/>
  <c r="F13" i="2" s="1"/>
  <c r="G2" i="2"/>
  <c r="H2" i="2"/>
  <c r="H13" i="2" s="1"/>
  <c r="I2" i="2"/>
  <c r="I13" i="2" s="1"/>
  <c r="J2" i="2"/>
  <c r="J13" i="2" s="1"/>
  <c r="B2" i="2"/>
  <c r="B13" i="2" s="1"/>
  <c r="C3" i="2"/>
  <c r="D3" i="2"/>
  <c r="D14" i="2" s="1"/>
  <c r="E3" i="2"/>
  <c r="E14" i="2" s="1"/>
  <c r="F3" i="2"/>
  <c r="G3" i="2"/>
  <c r="G14" i="2" s="1"/>
  <c r="H3" i="2"/>
  <c r="H14" i="2" s="1"/>
  <c r="I3" i="2"/>
  <c r="I14" i="2" s="1"/>
  <c r="J3" i="2"/>
  <c r="J14" i="2" s="1"/>
  <c r="B3" i="2"/>
  <c r="C4" i="2"/>
  <c r="C15" i="2" s="1"/>
  <c r="D4" i="2"/>
  <c r="D15" i="2" s="1"/>
  <c r="E4" i="2"/>
  <c r="F4" i="2"/>
  <c r="F15" i="2" s="1"/>
  <c r="G4" i="2"/>
  <c r="G15" i="2" s="1"/>
  <c r="H4" i="2"/>
  <c r="H15" i="2" s="1"/>
  <c r="I4" i="2"/>
  <c r="I15" i="2" s="1"/>
  <c r="J4" i="2"/>
  <c r="B4" i="2"/>
  <c r="C5" i="2"/>
  <c r="C16" i="2" s="1"/>
  <c r="D5" i="2"/>
  <c r="E5" i="2"/>
  <c r="E16" i="2" s="1"/>
  <c r="F5" i="2"/>
  <c r="F16" i="2" s="1"/>
  <c r="G5" i="2"/>
  <c r="G16" i="2" s="1"/>
  <c r="H5" i="2"/>
  <c r="H16" i="2" s="1"/>
  <c r="I5" i="2"/>
  <c r="J5" i="2"/>
  <c r="J16" i="2" s="1"/>
  <c r="B5" i="2"/>
  <c r="B16" i="2" s="1"/>
  <c r="C6" i="2"/>
  <c r="D6" i="2"/>
  <c r="D17" i="2" s="1"/>
  <c r="E6" i="2"/>
  <c r="E17" i="2" s="1"/>
  <c r="F6" i="2"/>
  <c r="F17" i="2" s="1"/>
  <c r="G6" i="2"/>
  <c r="G17" i="2" s="1"/>
  <c r="H6" i="2"/>
  <c r="I6" i="2"/>
  <c r="I17" i="2" s="1"/>
  <c r="J6" i="2"/>
  <c r="J17" i="2" s="1"/>
  <c r="B6" i="2"/>
  <c r="C7" i="2"/>
  <c r="C18" i="2" s="1"/>
  <c r="D7" i="2"/>
  <c r="D18" i="2" s="1"/>
  <c r="E7" i="2"/>
  <c r="E18" i="2" s="1"/>
  <c r="F7" i="2"/>
  <c r="F18" i="2" s="1"/>
  <c r="G7" i="2"/>
  <c r="H7" i="2"/>
  <c r="H18" i="2" s="1"/>
  <c r="I7" i="2"/>
  <c r="I18" i="2" s="1"/>
  <c r="J7" i="2"/>
  <c r="B7" i="2"/>
  <c r="C8" i="2"/>
  <c r="C19" i="2" s="1"/>
  <c r="D8" i="2"/>
  <c r="D19" i="2" s="1"/>
  <c r="E8" i="2"/>
  <c r="E19" i="2" s="1"/>
  <c r="F8" i="2"/>
  <c r="G8" i="2"/>
  <c r="G19" i="2" s="1"/>
  <c r="H8" i="2"/>
  <c r="H19" i="2" s="1"/>
  <c r="I8" i="2"/>
  <c r="J8" i="2"/>
  <c r="J19" i="2" s="1"/>
  <c r="B8" i="2"/>
  <c r="B19" i="2" s="1"/>
  <c r="C9" i="2"/>
  <c r="C20" i="2" s="1"/>
  <c r="D9" i="2"/>
  <c r="D20" i="2" s="1"/>
  <c r="E9" i="2"/>
  <c r="F9" i="2"/>
  <c r="F20" i="2" s="1"/>
  <c r="G9" i="2"/>
  <c r="G20" i="2" s="1"/>
  <c r="H9" i="2"/>
  <c r="I9" i="2"/>
  <c r="I20" i="2" s="1"/>
  <c r="J9" i="2"/>
  <c r="J20" i="2" s="1"/>
  <c r="B9" i="2"/>
  <c r="B20" i="2" s="1"/>
  <c r="C10" i="2"/>
  <c r="C21" i="2" s="1"/>
  <c r="D10" i="2"/>
  <c r="E10" i="2"/>
  <c r="E21" i="2" s="1"/>
  <c r="F10" i="2"/>
  <c r="F21" i="2" s="1"/>
  <c r="G10" i="2"/>
  <c r="H10" i="2"/>
  <c r="H21" i="2" s="1"/>
  <c r="I10" i="2"/>
  <c r="I21" i="2" s="1"/>
  <c r="J10" i="2"/>
  <c r="J21" i="2" s="1"/>
  <c r="B10" i="2"/>
  <c r="B21" i="2" s="1"/>
  <c r="C4" i="1"/>
  <c r="C5" i="1"/>
  <c r="C6" i="1" l="1"/>
  <c r="D5" i="1"/>
  <c r="D4" i="1"/>
  <c r="F5" i="1" l="1"/>
  <c r="E5" i="1" s="1"/>
  <c r="G5" i="1" s="1"/>
  <c r="F3" i="1"/>
  <c r="E3" i="1" s="1"/>
  <c r="G3" i="1" s="1"/>
  <c r="F4" i="1"/>
  <c r="E4" i="1" s="1"/>
  <c r="G4" i="1" s="1"/>
</calcChain>
</file>

<file path=xl/sharedStrings.xml><?xml version="1.0" encoding="utf-8"?>
<sst xmlns="http://schemas.openxmlformats.org/spreadsheetml/2006/main" count="1" uniqueCount="1">
  <si>
    <t>3-Horse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</si>
</sst>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44" fontId="0" fillId="0" borderId="0" xfId="1" applyFont="1"/>
    <xf numFmtId="9" fontId="0" fillId="0" borderId="0" xfId="0" applyNumberFormat="1"/>
    <xf numFmtId="10" fontId="0" fillId="0" borderId="0" xfId="2" applyNumberFormat="1" applyFont="1"/>
    <xf numFmtId="10" fontId="2" fillId="0" borderId="0" xfId="0" applyNumberFormat="1" applyFont="1"/>
    <xf numFmtId="164" fontId="0" fillId="0" borderId="0" xfId="1" applyNumberFormat="1" applyFont="1"/>
    <xf numFmtId="164" fontId="0" fillId="0" borderId="0" xfId="0" applyNumberFormat="1"/>
    <xf numFmtId="10" fontId="0" fillId="0" borderId="0" xfId="0" applyNumberFormat="1"/>
    <xf numFmtId="0" fontId="0" fillId="0" borderId="0" xfId="2" applyNumberFormat="1" applyFont="1"/>
    <xf numFmtId="44" fontId="0" fillId="0" borderId="0" xfId="0" applyNumberFormat="1"/>
    <xf numFmtId="10" fontId="0" fillId="0" borderId="1" xfId="0" applyNumberFormat="1" applyBorder="1"/>
    <xf numFmtId="0" fontId="2" fillId="2" borderId="0" xfId="0" applyFont="1" applyFill="1" applyAlignment="1">
      <alignment horizontal="center"/>
    </xf>
    <xf numFmtId="9" fontId="0" fillId="0" borderId="0" xfId="2" applyFont="1"/>
    <xf numFmtId="10" fontId="0" fillId="0" borderId="0" xfId="2" applyNumberFormat="1" applyFont="1" applyAlignment="1">
      <alignment horizontal="center"/>
    </xf>
    <xf numFmtId="44" fontId="0" fillId="0" borderId="2" xfId="0" applyNumberFormat="1" applyBorder="1"/>
    <xf numFmtId="44" fontId="0" fillId="0" borderId="3" xfId="0" applyNumberFormat="1" applyBorder="1"/>
    <xf numFmtId="9" fontId="0" fillId="0" borderId="2" xfId="2" applyFont="1" applyBorder="1"/>
    <xf numFmtId="10" fontId="0" fillId="0" borderId="2" xfId="0" applyNumberFormat="1" applyBorder="1"/>
    <xf numFmtId="10" fontId="0" fillId="0" borderId="3" xfId="0" applyNumberFormat="1" applyBorder="1"/>
    <xf numFmtId="10" fontId="0" fillId="2" borderId="0" xfId="0" applyNumberForma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0" fillId="3" borderId="0" xfId="1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A22" sqref="A22"/>
    </sheetView>
  </sheetViews>
  <sheetFormatPr defaultRowHeight="15" x14ac:dyDescent="0.25"/>
  <cols>
    <col min="1" max="1" width="17.7109375" customWidth="1"/>
    <col min="2" max="2" width="10.140625" style="6" bestFit="1" customWidth="1"/>
    <col min="4" max="4" width="10.140625" bestFit="1" customWidth="1"/>
    <col min="6" max="6" width="8.5703125" customWidth="1"/>
    <col min="10" max="10" width="10.28515625" customWidth="1"/>
  </cols>
  <sheetData>
    <row r="1" spans="1:8" x14ac:dyDescent="0.25">
      <c r="A1" s="20"/>
      <c r="B1" s="21"/>
      <c r="C1" s="20"/>
      <c r="D1" s="20"/>
      <c r="E1" s="1">
        <v>25</v>
      </c>
      <c r="F1" s="2">
        <v>1</v>
      </c>
    </row>
    <row r="2" spans="1:8" x14ac:dyDescent="0.25">
      <c r="A2" s="11" t="s">
        <v>0</v>
      </c>
      <c r="B2" s="5"/>
      <c r="C2" s="8"/>
      <c r="D2" s="4"/>
      <c r="F2" s="7"/>
      <c r="H2" s="1"/>
    </row>
    <row r="3" spans="1:8" x14ac:dyDescent="0.25">
      <c r="A3">
        <v>4</v>
      </c>
      <c r="B3" s="22">
        <v>2.5</v>
      </c>
      <c r="C3" s="3">
        <f>SUM( 100/B3)%</f>
        <v>0.4</v>
      </c>
      <c r="D3" s="4">
        <f>SUM(C3)</f>
        <v>0.4</v>
      </c>
      <c r="E3" s="9">
        <f>F3*E1</f>
        <v>10.169491525423728</v>
      </c>
      <c r="F3" s="7">
        <f>C3/C6*F1</f>
        <v>0.40677966101694912</v>
      </c>
      <c r="G3">
        <f>E3*B3</f>
        <v>25.423728813559322</v>
      </c>
      <c r="H3" s="1"/>
    </row>
    <row r="4" spans="1:8" x14ac:dyDescent="0.25">
      <c r="A4">
        <v>5</v>
      </c>
      <c r="B4" s="22">
        <v>3</v>
      </c>
      <c r="C4" s="3">
        <f t="shared" ref="C4:C5" si="0">SUM( 100/B4)%</f>
        <v>0.33333333333333337</v>
      </c>
      <c r="D4" s="4">
        <f>SUM(C3+C4)</f>
        <v>0.73333333333333339</v>
      </c>
      <c r="E4" s="9">
        <f>F4*E1</f>
        <v>8.4745762711864412</v>
      </c>
      <c r="F4" s="7">
        <f>C4/C6*F1</f>
        <v>0.33898305084745767</v>
      </c>
      <c r="G4">
        <f t="shared" ref="G4:G5" si="1">E4*B4</f>
        <v>25.423728813559322</v>
      </c>
      <c r="H4" s="1"/>
    </row>
    <row r="5" spans="1:8" x14ac:dyDescent="0.25">
      <c r="A5">
        <v>6</v>
      </c>
      <c r="B5" s="22">
        <v>4</v>
      </c>
      <c r="C5" s="3">
        <f t="shared" si="0"/>
        <v>0.25</v>
      </c>
      <c r="D5" s="4">
        <f>SUM(C3+C4+C5)</f>
        <v>0.98333333333333339</v>
      </c>
      <c r="E5" s="9">
        <f>F5*E1</f>
        <v>6.3559322033898304</v>
      </c>
      <c r="F5" s="7">
        <f>C5/C6*F1</f>
        <v>0.25423728813559321</v>
      </c>
      <c r="G5">
        <f t="shared" si="1"/>
        <v>25.423728813559322</v>
      </c>
    </row>
    <row r="6" spans="1:8" x14ac:dyDescent="0.25">
      <c r="C6" s="10">
        <f>SUM(C3:C5)</f>
        <v>0.98333333333333339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P31" sqref="P31"/>
    </sheetView>
  </sheetViews>
  <sheetFormatPr defaultRowHeight="15" x14ac:dyDescent="0.25"/>
  <sheetData>
    <row r="1" spans="1:12" x14ac:dyDescent="0.25">
      <c r="B1" s="13">
        <v>0.6</v>
      </c>
      <c r="C1" s="13">
        <v>0.625</v>
      </c>
      <c r="D1" s="13">
        <v>0.65</v>
      </c>
      <c r="E1" s="13">
        <v>0.67500000000000004</v>
      </c>
      <c r="F1" s="13">
        <v>0.7</v>
      </c>
      <c r="G1" s="13">
        <v>0.72499999999999998</v>
      </c>
      <c r="H1" s="13">
        <v>0.75</v>
      </c>
      <c r="I1" s="13">
        <v>0.77500000000000002</v>
      </c>
      <c r="J1" s="13">
        <v>0.8</v>
      </c>
    </row>
    <row r="2" spans="1:12" x14ac:dyDescent="0.25">
      <c r="A2" s="12">
        <v>0.9</v>
      </c>
      <c r="B2" s="9">
        <f>(((10*$L$2)*B1))-20</f>
        <v>-13.34</v>
      </c>
      <c r="C2" s="9">
        <f t="shared" ref="C2:J2" si="0">(((10*$L$2)*C1))-20</f>
        <v>-13.0625</v>
      </c>
      <c r="D2" s="9">
        <f t="shared" si="0"/>
        <v>-12.785</v>
      </c>
      <c r="E2" s="9">
        <f t="shared" si="0"/>
        <v>-12.507499999999999</v>
      </c>
      <c r="F2" s="9">
        <f t="shared" si="0"/>
        <v>-12.23</v>
      </c>
      <c r="G2" s="9">
        <f t="shared" si="0"/>
        <v>-11.952499999999999</v>
      </c>
      <c r="H2" s="9">
        <f t="shared" si="0"/>
        <v>-11.674999999999999</v>
      </c>
      <c r="I2" s="9">
        <f t="shared" si="0"/>
        <v>-11.397499999999999</v>
      </c>
      <c r="J2" s="9">
        <f t="shared" si="0"/>
        <v>-11.12</v>
      </c>
      <c r="L2">
        <v>1.1100000000000001</v>
      </c>
    </row>
    <row r="3" spans="1:12" x14ac:dyDescent="0.25">
      <c r="A3" s="12">
        <v>0.85</v>
      </c>
      <c r="B3" s="9">
        <f>(((10*$L$3)*B1))-20</f>
        <v>-9.5</v>
      </c>
      <c r="C3" s="9">
        <f t="shared" ref="C3:J3" si="1">(((10*$L$3)*C1))-20</f>
        <v>-9.0625</v>
      </c>
      <c r="D3" s="9">
        <f t="shared" si="1"/>
        <v>-8.625</v>
      </c>
      <c r="E3" s="9">
        <f t="shared" si="1"/>
        <v>-8.1875</v>
      </c>
      <c r="F3" s="9">
        <f t="shared" si="1"/>
        <v>-7.75</v>
      </c>
      <c r="G3" s="9">
        <f t="shared" si="1"/>
        <v>-7.3125</v>
      </c>
      <c r="H3" s="9">
        <f t="shared" si="1"/>
        <v>-6.875</v>
      </c>
      <c r="I3" s="9">
        <f t="shared" si="1"/>
        <v>-6.4375</v>
      </c>
      <c r="J3" s="9">
        <f t="shared" si="1"/>
        <v>-6</v>
      </c>
      <c r="L3">
        <v>1.75</v>
      </c>
    </row>
    <row r="4" spans="1:12" ht="15.75" thickBot="1" x14ac:dyDescent="0.3">
      <c r="A4" s="12">
        <v>0.8</v>
      </c>
      <c r="B4" s="9">
        <f>(((10*$L$4)*B1))-20</f>
        <v>-5</v>
      </c>
      <c r="C4" s="9">
        <f t="shared" ref="C4:J4" si="2">(((10*$L$4)*C1))-20</f>
        <v>-4.375</v>
      </c>
      <c r="D4" s="9">
        <f t="shared" si="2"/>
        <v>-3.75</v>
      </c>
      <c r="E4" s="9">
        <f t="shared" si="2"/>
        <v>-3.125</v>
      </c>
      <c r="F4" s="9">
        <f t="shared" si="2"/>
        <v>-2.5</v>
      </c>
      <c r="G4" s="9">
        <f t="shared" si="2"/>
        <v>-1.875</v>
      </c>
      <c r="H4" s="9">
        <f t="shared" si="2"/>
        <v>-1.25</v>
      </c>
      <c r="I4" s="9">
        <f t="shared" si="2"/>
        <v>-0.625</v>
      </c>
      <c r="J4" s="9">
        <f t="shared" si="2"/>
        <v>0</v>
      </c>
      <c r="L4">
        <v>2.5</v>
      </c>
    </row>
    <row r="5" spans="1:12" ht="15.75" thickBot="1" x14ac:dyDescent="0.3">
      <c r="A5" s="12">
        <v>0.75</v>
      </c>
      <c r="B5" s="9">
        <f>(((10*$L$5)*B1))-20</f>
        <v>-2.0000000000003126E-2</v>
      </c>
      <c r="C5" s="15">
        <f t="shared" ref="C5:J5" si="3">(((10*$L$5)*C1))-20</f>
        <v>0.8125</v>
      </c>
      <c r="D5" s="14">
        <f t="shared" si="3"/>
        <v>1.6449999999999996</v>
      </c>
      <c r="E5" s="14">
        <f t="shared" si="3"/>
        <v>2.4774999999999991</v>
      </c>
      <c r="F5" s="14">
        <f t="shared" si="3"/>
        <v>3.3099999999999952</v>
      </c>
      <c r="G5" s="14">
        <f t="shared" si="3"/>
        <v>4.1424999999999983</v>
      </c>
      <c r="H5" s="14">
        <f t="shared" si="3"/>
        <v>4.9749999999999979</v>
      </c>
      <c r="I5" s="14">
        <f t="shared" si="3"/>
        <v>5.8074999999999974</v>
      </c>
      <c r="J5" s="14">
        <f t="shared" si="3"/>
        <v>6.6400000000000006</v>
      </c>
      <c r="L5">
        <v>3.33</v>
      </c>
    </row>
    <row r="6" spans="1:12" x14ac:dyDescent="0.25">
      <c r="A6" s="16">
        <v>0.7</v>
      </c>
      <c r="B6" s="14">
        <f>(((10*$L$6)*B1))-20</f>
        <v>5.6199999999999974</v>
      </c>
      <c r="C6" s="9">
        <f t="shared" ref="C6:J6" si="4">(((10*$L$6)*C1))-20</f>
        <v>6.6874999999999964</v>
      </c>
      <c r="D6" s="9">
        <f t="shared" si="4"/>
        <v>7.754999999999999</v>
      </c>
      <c r="E6" s="9">
        <f t="shared" si="4"/>
        <v>8.822499999999998</v>
      </c>
      <c r="F6" s="9">
        <f t="shared" si="4"/>
        <v>9.8899999999999935</v>
      </c>
      <c r="G6" s="9">
        <f t="shared" si="4"/>
        <v>10.957499999999996</v>
      </c>
      <c r="H6" s="9">
        <f t="shared" si="4"/>
        <v>12.024999999999999</v>
      </c>
      <c r="I6" s="9">
        <f t="shared" si="4"/>
        <v>13.092500000000001</v>
      </c>
      <c r="J6" s="9">
        <f t="shared" si="4"/>
        <v>14.159999999999997</v>
      </c>
      <c r="L6">
        <v>4.2699999999999996</v>
      </c>
    </row>
    <row r="7" spans="1:12" x14ac:dyDescent="0.25">
      <c r="A7" s="12">
        <v>0.65</v>
      </c>
      <c r="B7" s="9">
        <f>(((10*$L$7)*B1))-20</f>
        <v>12.399999999999999</v>
      </c>
      <c r="C7" s="9">
        <f t="shared" ref="C7:J7" si="5">(((10*$L$7)*C1))-20</f>
        <v>13.75</v>
      </c>
      <c r="D7" s="9">
        <f t="shared" si="5"/>
        <v>15.100000000000001</v>
      </c>
      <c r="E7" s="9">
        <f t="shared" si="5"/>
        <v>16.450000000000003</v>
      </c>
      <c r="F7" s="9">
        <f t="shared" si="5"/>
        <v>17.799999999999997</v>
      </c>
      <c r="G7" s="9">
        <f t="shared" si="5"/>
        <v>19.149999999999999</v>
      </c>
      <c r="H7" s="9">
        <f t="shared" si="5"/>
        <v>20.5</v>
      </c>
      <c r="I7" s="9">
        <f t="shared" si="5"/>
        <v>21.85</v>
      </c>
      <c r="J7" s="9">
        <f t="shared" si="5"/>
        <v>23.200000000000003</v>
      </c>
      <c r="L7">
        <v>5.4</v>
      </c>
    </row>
    <row r="8" spans="1:12" x14ac:dyDescent="0.25">
      <c r="A8" s="12">
        <v>0.6</v>
      </c>
      <c r="B8" s="9">
        <f>(((10*$L$8)*B1))-20</f>
        <v>20.199999999999996</v>
      </c>
      <c r="C8" s="9">
        <f t="shared" ref="C8:J8" si="6">(((10*$L$8)*C1))-20</f>
        <v>21.875</v>
      </c>
      <c r="D8" s="9">
        <f t="shared" si="6"/>
        <v>23.550000000000004</v>
      </c>
      <c r="E8" s="9">
        <f t="shared" si="6"/>
        <v>25.225000000000001</v>
      </c>
      <c r="F8" s="9">
        <f t="shared" si="6"/>
        <v>26.9</v>
      </c>
      <c r="G8" s="9">
        <f t="shared" si="6"/>
        <v>28.574999999999996</v>
      </c>
      <c r="H8" s="9">
        <f t="shared" si="6"/>
        <v>30.25</v>
      </c>
      <c r="I8" s="9">
        <f t="shared" si="6"/>
        <v>31.925000000000004</v>
      </c>
      <c r="J8" s="9">
        <f t="shared" si="6"/>
        <v>33.6</v>
      </c>
      <c r="L8">
        <v>6.7</v>
      </c>
    </row>
    <row r="9" spans="1:12" x14ac:dyDescent="0.25">
      <c r="A9" s="12">
        <v>0.55000000000000104</v>
      </c>
      <c r="B9" s="9">
        <f>(((10*$L$9)*B1))-20</f>
        <v>29.199999999999996</v>
      </c>
      <c r="C9" s="9">
        <f t="shared" ref="C9:J9" si="7">(((10*$L$9)*C1))-20</f>
        <v>31.25</v>
      </c>
      <c r="D9" s="9">
        <f t="shared" si="7"/>
        <v>33.300000000000004</v>
      </c>
      <c r="E9" s="9">
        <f t="shared" si="7"/>
        <v>35.35</v>
      </c>
      <c r="F9" s="9">
        <f t="shared" si="7"/>
        <v>37.4</v>
      </c>
      <c r="G9" s="9">
        <f t="shared" si="7"/>
        <v>39.449999999999996</v>
      </c>
      <c r="H9" s="9">
        <f t="shared" si="7"/>
        <v>41.5</v>
      </c>
      <c r="I9" s="9">
        <f t="shared" si="7"/>
        <v>43.550000000000004</v>
      </c>
      <c r="J9" s="9">
        <f t="shared" si="7"/>
        <v>45.600000000000009</v>
      </c>
      <c r="L9">
        <v>8.1999999999999993</v>
      </c>
    </row>
    <row r="10" spans="1:12" x14ac:dyDescent="0.25">
      <c r="A10" s="12">
        <v>0.500000000000001</v>
      </c>
      <c r="B10" s="9">
        <f>(((10*$L$10)*B1))-20</f>
        <v>40</v>
      </c>
      <c r="C10" s="9">
        <f t="shared" ref="C10:J10" si="8">(((10*$L$10)*C1))-20</f>
        <v>42.5</v>
      </c>
      <c r="D10" s="9">
        <f t="shared" si="8"/>
        <v>45</v>
      </c>
      <c r="E10" s="9">
        <f t="shared" si="8"/>
        <v>47.5</v>
      </c>
      <c r="F10" s="9">
        <f t="shared" si="8"/>
        <v>50</v>
      </c>
      <c r="G10" s="9">
        <f t="shared" si="8"/>
        <v>52.5</v>
      </c>
      <c r="H10" s="9">
        <f t="shared" si="8"/>
        <v>55</v>
      </c>
      <c r="I10" s="9">
        <f t="shared" si="8"/>
        <v>57.5</v>
      </c>
      <c r="J10" s="9">
        <f t="shared" si="8"/>
        <v>60</v>
      </c>
      <c r="L10">
        <v>10</v>
      </c>
    </row>
    <row r="12" spans="1:12" x14ac:dyDescent="0.25">
      <c r="B12" s="13">
        <v>0.6</v>
      </c>
      <c r="C12" s="13">
        <v>0.625</v>
      </c>
      <c r="D12" s="13">
        <v>0.65</v>
      </c>
      <c r="E12" s="13">
        <v>0.67500000000000004</v>
      </c>
      <c r="F12" s="13">
        <v>0.7</v>
      </c>
      <c r="G12" s="13">
        <v>0.72499999999999998</v>
      </c>
      <c r="H12" s="13">
        <v>0.75</v>
      </c>
      <c r="I12" s="13">
        <v>0.77500000000000002</v>
      </c>
      <c r="J12" s="13">
        <v>0.8</v>
      </c>
    </row>
    <row r="13" spans="1:12" x14ac:dyDescent="0.25">
      <c r="A13" s="12">
        <v>0.9</v>
      </c>
      <c r="B13" s="7">
        <f>B2/100</f>
        <v>-0.13339999999999999</v>
      </c>
      <c r="C13" s="7">
        <f t="shared" ref="C13:J13" si="9">C2/100</f>
        <v>-0.13062499999999999</v>
      </c>
      <c r="D13" s="7">
        <f t="shared" si="9"/>
        <v>-0.12784999999999999</v>
      </c>
      <c r="E13" s="7">
        <f t="shared" si="9"/>
        <v>-0.12507499999999999</v>
      </c>
      <c r="F13" s="7">
        <f t="shared" si="9"/>
        <v>-0.12230000000000001</v>
      </c>
      <c r="G13" s="7">
        <f t="shared" si="9"/>
        <v>-0.11952499999999999</v>
      </c>
      <c r="H13" s="7">
        <f t="shared" si="9"/>
        <v>-0.11674999999999999</v>
      </c>
      <c r="I13" s="7">
        <f t="shared" si="9"/>
        <v>-0.11397499999999999</v>
      </c>
      <c r="J13" s="7">
        <f t="shared" si="9"/>
        <v>-0.11119999999999999</v>
      </c>
    </row>
    <row r="14" spans="1:12" x14ac:dyDescent="0.25">
      <c r="A14" s="12">
        <v>0.85</v>
      </c>
      <c r="B14" s="7">
        <f t="shared" ref="B14:J14" si="10">B3/100</f>
        <v>-9.5000000000000001E-2</v>
      </c>
      <c r="C14" s="7">
        <f t="shared" si="10"/>
        <v>-9.0624999999999997E-2</v>
      </c>
      <c r="D14" s="7">
        <f t="shared" si="10"/>
        <v>-8.6249999999999993E-2</v>
      </c>
      <c r="E14" s="7">
        <f t="shared" si="10"/>
        <v>-8.1875000000000003E-2</v>
      </c>
      <c r="F14" s="7">
        <f t="shared" si="10"/>
        <v>-7.7499999999999999E-2</v>
      </c>
      <c r="G14" s="7">
        <f t="shared" si="10"/>
        <v>-7.3124999999999996E-2</v>
      </c>
      <c r="H14" s="7">
        <f t="shared" si="10"/>
        <v>-6.8750000000000006E-2</v>
      </c>
      <c r="I14" s="7">
        <f t="shared" si="10"/>
        <v>-6.4375000000000002E-2</v>
      </c>
      <c r="J14" s="7">
        <f t="shared" si="10"/>
        <v>-0.06</v>
      </c>
    </row>
    <row r="15" spans="1:12" ht="15.75" thickBot="1" x14ac:dyDescent="0.3">
      <c r="A15" s="12">
        <v>0.8</v>
      </c>
      <c r="B15" s="7">
        <f t="shared" ref="B15:J15" si="11">B4/100</f>
        <v>-0.05</v>
      </c>
      <c r="C15" s="7">
        <f t="shared" si="11"/>
        <v>-4.3749999999999997E-2</v>
      </c>
      <c r="D15" s="7">
        <f t="shared" si="11"/>
        <v>-3.7499999999999999E-2</v>
      </c>
      <c r="E15" s="7">
        <f t="shared" si="11"/>
        <v>-3.125E-2</v>
      </c>
      <c r="F15" s="7">
        <f t="shared" si="11"/>
        <v>-2.5000000000000001E-2</v>
      </c>
      <c r="G15" s="7">
        <f t="shared" si="11"/>
        <v>-1.8749999999999999E-2</v>
      </c>
      <c r="H15" s="7">
        <f t="shared" si="11"/>
        <v>-1.2500000000000001E-2</v>
      </c>
      <c r="I15" s="7">
        <f t="shared" si="11"/>
        <v>-6.2500000000000003E-3</v>
      </c>
      <c r="J15" s="7">
        <f t="shared" si="11"/>
        <v>0</v>
      </c>
    </row>
    <row r="16" spans="1:12" ht="15.75" thickBot="1" x14ac:dyDescent="0.3">
      <c r="A16" s="12">
        <v>0.75</v>
      </c>
      <c r="B16" s="7">
        <f t="shared" ref="B16:J16" si="12">B5/100</f>
        <v>-2.0000000000003126E-4</v>
      </c>
      <c r="C16" s="18">
        <f t="shared" si="12"/>
        <v>8.1250000000000003E-3</v>
      </c>
      <c r="D16" s="17">
        <f t="shared" si="12"/>
        <v>1.6449999999999996E-2</v>
      </c>
      <c r="E16" s="17">
        <f t="shared" si="12"/>
        <v>2.4774999999999991E-2</v>
      </c>
      <c r="F16" s="17">
        <f t="shared" si="12"/>
        <v>3.3099999999999949E-2</v>
      </c>
      <c r="G16" s="17">
        <f t="shared" si="12"/>
        <v>4.1424999999999983E-2</v>
      </c>
      <c r="H16" s="17">
        <f t="shared" si="12"/>
        <v>4.9749999999999982E-2</v>
      </c>
      <c r="I16" s="17">
        <f t="shared" si="12"/>
        <v>5.8074999999999974E-2</v>
      </c>
      <c r="J16" s="17">
        <f t="shared" si="12"/>
        <v>6.6400000000000001E-2</v>
      </c>
    </row>
    <row r="17" spans="1:10" x14ac:dyDescent="0.25">
      <c r="A17" s="16">
        <v>0.7</v>
      </c>
      <c r="B17" s="17">
        <f t="shared" ref="B17:J17" si="13">B6/100</f>
        <v>5.6199999999999972E-2</v>
      </c>
      <c r="C17" s="7">
        <f t="shared" si="13"/>
        <v>6.6874999999999962E-2</v>
      </c>
      <c r="D17" s="7">
        <f t="shared" si="13"/>
        <v>7.7549999999999994E-2</v>
      </c>
      <c r="E17" s="7">
        <f t="shared" si="13"/>
        <v>8.8224999999999984E-2</v>
      </c>
      <c r="F17" s="7">
        <f t="shared" si="13"/>
        <v>9.8899999999999932E-2</v>
      </c>
      <c r="G17" s="7">
        <f t="shared" si="13"/>
        <v>0.10957499999999996</v>
      </c>
      <c r="H17" s="7">
        <f t="shared" si="13"/>
        <v>0.12024999999999998</v>
      </c>
      <c r="I17" s="7">
        <f t="shared" si="13"/>
        <v>0.13092500000000001</v>
      </c>
      <c r="J17" s="7">
        <f t="shared" si="13"/>
        <v>0.14159999999999998</v>
      </c>
    </row>
    <row r="18" spans="1:10" x14ac:dyDescent="0.25">
      <c r="A18" s="12">
        <v>0.65</v>
      </c>
      <c r="B18" s="7">
        <f t="shared" ref="B18:J18" si="14">B7/100</f>
        <v>0.12399999999999999</v>
      </c>
      <c r="C18" s="7">
        <f t="shared" si="14"/>
        <v>0.13750000000000001</v>
      </c>
      <c r="D18" s="19">
        <f t="shared" si="14"/>
        <v>0.15100000000000002</v>
      </c>
      <c r="E18" s="7">
        <f t="shared" si="14"/>
        <v>0.16450000000000004</v>
      </c>
      <c r="F18" s="7">
        <f t="shared" si="14"/>
        <v>0.17799999999999996</v>
      </c>
      <c r="G18" s="7">
        <f t="shared" si="14"/>
        <v>0.19149999999999998</v>
      </c>
      <c r="H18" s="7">
        <f t="shared" si="14"/>
        <v>0.20499999999999999</v>
      </c>
      <c r="I18" s="7">
        <f t="shared" si="14"/>
        <v>0.21850000000000003</v>
      </c>
      <c r="J18" s="7">
        <f t="shared" si="14"/>
        <v>0.23200000000000004</v>
      </c>
    </row>
    <row r="19" spans="1:10" x14ac:dyDescent="0.25">
      <c r="A19" s="12">
        <v>0.6</v>
      </c>
      <c r="B19" s="7">
        <f t="shared" ref="B19:J19" si="15">B8/100</f>
        <v>0.20199999999999996</v>
      </c>
      <c r="C19" s="7">
        <f t="shared" si="15"/>
        <v>0.21875</v>
      </c>
      <c r="D19" s="7">
        <f t="shared" si="15"/>
        <v>0.23550000000000004</v>
      </c>
      <c r="E19" s="7">
        <f t="shared" si="15"/>
        <v>0.25225000000000003</v>
      </c>
      <c r="F19" s="7">
        <f t="shared" si="15"/>
        <v>0.26899999999999996</v>
      </c>
      <c r="G19" s="7">
        <f t="shared" si="15"/>
        <v>0.28574999999999995</v>
      </c>
      <c r="H19" s="7">
        <f t="shared" si="15"/>
        <v>0.30249999999999999</v>
      </c>
      <c r="I19" s="7">
        <f t="shared" si="15"/>
        <v>0.31925000000000003</v>
      </c>
      <c r="J19" s="7">
        <f t="shared" si="15"/>
        <v>0.33600000000000002</v>
      </c>
    </row>
    <row r="20" spans="1:10" x14ac:dyDescent="0.25">
      <c r="A20" s="12">
        <v>0.55000000000000104</v>
      </c>
      <c r="B20" s="7">
        <f t="shared" ref="B20:J20" si="16">B9/100</f>
        <v>0.29199999999999998</v>
      </c>
      <c r="C20" s="7">
        <f t="shared" si="16"/>
        <v>0.3125</v>
      </c>
      <c r="D20" s="7">
        <f t="shared" si="16"/>
        <v>0.33300000000000002</v>
      </c>
      <c r="E20" s="7">
        <f t="shared" si="16"/>
        <v>0.35350000000000004</v>
      </c>
      <c r="F20" s="7">
        <f t="shared" si="16"/>
        <v>0.374</v>
      </c>
      <c r="G20" s="7">
        <f t="shared" si="16"/>
        <v>0.39449999999999996</v>
      </c>
      <c r="H20" s="7">
        <f t="shared" si="16"/>
        <v>0.41499999999999998</v>
      </c>
      <c r="I20" s="7">
        <f t="shared" si="16"/>
        <v>0.43550000000000005</v>
      </c>
      <c r="J20" s="7">
        <f t="shared" si="16"/>
        <v>0.45600000000000007</v>
      </c>
    </row>
    <row r="21" spans="1:10" x14ac:dyDescent="0.25">
      <c r="A21" s="12">
        <v>0.500000000000001</v>
      </c>
      <c r="B21" s="7">
        <f t="shared" ref="B21:J21" si="17">B10/100</f>
        <v>0.4</v>
      </c>
      <c r="C21" s="7">
        <f t="shared" si="17"/>
        <v>0.42499999999999999</v>
      </c>
      <c r="D21" s="7">
        <f t="shared" si="17"/>
        <v>0.45</v>
      </c>
      <c r="E21" s="7">
        <f t="shared" si="17"/>
        <v>0.47499999999999998</v>
      </c>
      <c r="F21" s="7">
        <f t="shared" si="17"/>
        <v>0.5</v>
      </c>
      <c r="G21" s="7">
        <f t="shared" si="17"/>
        <v>0.52500000000000002</v>
      </c>
      <c r="H21" s="7">
        <f t="shared" si="17"/>
        <v>0.55000000000000004</v>
      </c>
      <c r="I21" s="7">
        <f t="shared" si="17"/>
        <v>0.57499999999999996</v>
      </c>
      <c r="J21" s="7">
        <f t="shared" si="17"/>
        <v>0.6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6" sqref="C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HRHA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rossg</dc:creator>
  <cp:lastModifiedBy>Simon Mader</cp:lastModifiedBy>
  <dcterms:created xsi:type="dcterms:W3CDTF">2012-02-09T23:03:46Z</dcterms:created>
  <dcterms:modified xsi:type="dcterms:W3CDTF">2014-02-27T05:43:17Z</dcterms:modified>
</cp:coreProperties>
</file>